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075" windowHeight="13605" activeTab="0"/>
  </bookViews>
  <sheets>
    <sheet name="DOMY A-GARÁŽE" sheetId="1" r:id="rId1"/>
  </sheets>
  <definedNames>
    <definedName name="_xlnm.Print_Area" localSheetId="0">'DOMY A-GARÁŽE'!$A$1:$Q$76</definedName>
  </definedNames>
  <calcPr fullCalcOnLoad="1"/>
</workbook>
</file>

<file path=xl/sharedStrings.xml><?xml version="1.0" encoding="utf-8"?>
<sst xmlns="http://schemas.openxmlformats.org/spreadsheetml/2006/main" count="455" uniqueCount="154">
  <si>
    <t>A1</t>
  </si>
  <si>
    <t>1 + KK</t>
  </si>
  <si>
    <t>2 + KK</t>
  </si>
  <si>
    <t>3 + KK</t>
  </si>
  <si>
    <t>4 + KK</t>
  </si>
  <si>
    <t>A2</t>
  </si>
  <si>
    <t>A3</t>
  </si>
  <si>
    <t>A4</t>
  </si>
  <si>
    <t xml:space="preserve">3 + KK </t>
  </si>
  <si>
    <t>TABULKA BYTŮ - NA DRAČKÁCH - OBJEKTY A</t>
  </si>
  <si>
    <t>Pořadí</t>
  </si>
  <si>
    <t>Objekt</t>
  </si>
  <si>
    <t>Podlaží</t>
  </si>
  <si>
    <t>Místnosti</t>
  </si>
  <si>
    <r>
      <t>Plocha [m</t>
    </r>
    <r>
      <rPr>
        <b/>
        <sz val="11"/>
        <color indexed="8"/>
        <rFont val="Calibri"/>
        <family val="2"/>
      </rPr>
      <t>²</t>
    </r>
    <r>
      <rPr>
        <b/>
        <sz val="11"/>
        <color indexed="8"/>
        <rFont val="Calibri"/>
        <family val="2"/>
      </rPr>
      <t>]</t>
    </r>
  </si>
  <si>
    <r>
      <t>Balkon/ terasa [m</t>
    </r>
    <r>
      <rPr>
        <b/>
        <sz val="11"/>
        <color indexed="8"/>
        <rFont val="Calibri"/>
        <family val="2"/>
      </rPr>
      <t>²</t>
    </r>
    <r>
      <rPr>
        <b/>
        <sz val="11"/>
        <color indexed="8"/>
        <rFont val="Calibri"/>
        <family val="2"/>
      </rPr>
      <t>]</t>
    </r>
  </si>
  <si>
    <t>Garážové stání</t>
  </si>
  <si>
    <t>Sklepní kóje</t>
  </si>
  <si>
    <t>Sklepní kóje [m²]</t>
  </si>
  <si>
    <t>Garážové stání [m²]</t>
  </si>
  <si>
    <t>5.NP</t>
  </si>
  <si>
    <t>1.NP</t>
  </si>
  <si>
    <t>2.NP</t>
  </si>
  <si>
    <t>3.NP</t>
  </si>
  <si>
    <t>4.NP</t>
  </si>
  <si>
    <t>Parkovací místo</t>
  </si>
  <si>
    <t>Garážové stání [počet]</t>
  </si>
  <si>
    <t>Garážové stání [typ]</t>
  </si>
  <si>
    <t>7 + 2KK</t>
  </si>
  <si>
    <t>4 + 2KK</t>
  </si>
  <si>
    <t>6 + 2KK</t>
  </si>
  <si>
    <t>A3.006</t>
  </si>
  <si>
    <t>-</t>
  </si>
  <si>
    <t>A3.009</t>
  </si>
  <si>
    <t>A3.004</t>
  </si>
  <si>
    <t>A3.013</t>
  </si>
  <si>
    <t>2PP-4</t>
  </si>
  <si>
    <t>A3.120</t>
  </si>
  <si>
    <t>2PP-5</t>
  </si>
  <si>
    <t>A3.121</t>
  </si>
  <si>
    <t>A3.005</t>
  </si>
  <si>
    <t>A3.014</t>
  </si>
  <si>
    <t>G.004</t>
  </si>
  <si>
    <t>A3.015</t>
  </si>
  <si>
    <t>2PP-6</t>
  </si>
  <si>
    <t>A3.122</t>
  </si>
  <si>
    <t>2PP-7</t>
  </si>
  <si>
    <t>A3.114</t>
  </si>
  <si>
    <t>G.006</t>
  </si>
  <si>
    <t>A3.016</t>
  </si>
  <si>
    <t>2PP-8</t>
  </si>
  <si>
    <t>A3.115</t>
  </si>
  <si>
    <t>2PP-9</t>
  </si>
  <si>
    <t>A3.116</t>
  </si>
  <si>
    <t>2PP-1,2</t>
  </si>
  <si>
    <t>A3.117</t>
  </si>
  <si>
    <t>G.005</t>
  </si>
  <si>
    <t>2PP-3</t>
  </si>
  <si>
    <t>A3.017</t>
  </si>
  <si>
    <t>2PP-10,11</t>
  </si>
  <si>
    <t>A3.119</t>
  </si>
  <si>
    <t>G.007</t>
  </si>
  <si>
    <t>A3.011</t>
  </si>
  <si>
    <t>A4.016</t>
  </si>
  <si>
    <t>A4.017</t>
  </si>
  <si>
    <t>A4.018</t>
  </si>
  <si>
    <t>A4.019</t>
  </si>
  <si>
    <t>2PP-21</t>
  </si>
  <si>
    <t>A4.111</t>
  </si>
  <si>
    <t>2PP-23</t>
  </si>
  <si>
    <t>A4.112</t>
  </si>
  <si>
    <t>A4.008</t>
  </si>
  <si>
    <t>A4.009</t>
  </si>
  <si>
    <t>2PP-14</t>
  </si>
  <si>
    <t>A4.113</t>
  </si>
  <si>
    <t>2PP-22</t>
  </si>
  <si>
    <t>A4.116</t>
  </si>
  <si>
    <t>A4.015</t>
  </si>
  <si>
    <t>A4.117</t>
  </si>
  <si>
    <t>A4.012</t>
  </si>
  <si>
    <t>A4.013</t>
  </si>
  <si>
    <t>A4.118</t>
  </si>
  <si>
    <t>A4.119</t>
  </si>
  <si>
    <t>A4.006</t>
  </si>
  <si>
    <t>A4.007</t>
  </si>
  <si>
    <t>A4.014</t>
  </si>
  <si>
    <t>2PP-17</t>
  </si>
  <si>
    <t>A4.114</t>
  </si>
  <si>
    <t>A4.115</t>
  </si>
  <si>
    <t>G.008</t>
  </si>
  <si>
    <t>A1.131</t>
  </si>
  <si>
    <t>A1.132</t>
  </si>
  <si>
    <t>G.111</t>
  </si>
  <si>
    <t>G.102</t>
  </si>
  <si>
    <t>A4.132</t>
  </si>
  <si>
    <t>A4.134</t>
  </si>
  <si>
    <t>1PP-20</t>
  </si>
  <si>
    <t>A4.128</t>
  </si>
  <si>
    <t>A4.129</t>
  </si>
  <si>
    <t>A4.130</t>
  </si>
  <si>
    <t>G.112</t>
  </si>
  <si>
    <t>A1.114</t>
  </si>
  <si>
    <t>1PP-18</t>
  </si>
  <si>
    <t>A1.115</t>
  </si>
  <si>
    <t>1PP-19</t>
  </si>
  <si>
    <t>A1.116</t>
  </si>
  <si>
    <t>A2.131</t>
  </si>
  <si>
    <t>A2.132</t>
  </si>
  <si>
    <t>G.110</t>
  </si>
  <si>
    <t>1PP-3</t>
  </si>
  <si>
    <t>1PP-4</t>
  </si>
  <si>
    <t>A2.130</t>
  </si>
  <si>
    <t>1PP-10</t>
  </si>
  <si>
    <t>1PP-15</t>
  </si>
  <si>
    <t>A3.131</t>
  </si>
  <si>
    <t>G.109</t>
  </si>
  <si>
    <t>A2.119</t>
  </si>
  <si>
    <t>A3.130</t>
  </si>
  <si>
    <t>A3.129</t>
  </si>
  <si>
    <t>A2.114</t>
  </si>
  <si>
    <t>1PP-2</t>
  </si>
  <si>
    <t>A2.113</t>
  </si>
  <si>
    <t>G.108</t>
  </si>
  <si>
    <t>A2.118</t>
  </si>
  <si>
    <t>A2.112</t>
  </si>
  <si>
    <t>A2.111</t>
  </si>
  <si>
    <t>G+G</t>
  </si>
  <si>
    <t>G</t>
  </si>
  <si>
    <t>S</t>
  </si>
  <si>
    <t>G+S</t>
  </si>
  <si>
    <t>A3.007+A3.008</t>
  </si>
  <si>
    <t>A3.010+A3.012</t>
  </si>
  <si>
    <t>2PP-15.16</t>
  </si>
  <si>
    <t>2PP-19,20</t>
  </si>
  <si>
    <t>2PP-18</t>
  </si>
  <si>
    <t>2PP-12</t>
  </si>
  <si>
    <t>2PP-13</t>
  </si>
  <si>
    <t>1PP-21</t>
  </si>
  <si>
    <t>1PP-16-17</t>
  </si>
  <si>
    <t>1PP-14</t>
  </si>
  <si>
    <t>A2.122, 123</t>
  </si>
  <si>
    <t>A2.120, 121</t>
  </si>
  <si>
    <t>A2.115, 116</t>
  </si>
  <si>
    <t>1PP-11</t>
  </si>
  <si>
    <t>1PP-12</t>
  </si>
  <si>
    <t>1PP-13</t>
  </si>
  <si>
    <t>A4.135+A1.113</t>
  </si>
  <si>
    <t>A1.123+122</t>
  </si>
  <si>
    <t>A1.120+121</t>
  </si>
  <si>
    <t>A4.133+A1.111</t>
  </si>
  <si>
    <t>A4.131+A1.112</t>
  </si>
  <si>
    <t>A4.011+A4.010</t>
  </si>
  <si>
    <t>G.113, A1.130</t>
  </si>
  <si>
    <r>
      <t>Předzahrádka [m</t>
    </r>
    <r>
      <rPr>
        <b/>
        <sz val="11"/>
        <color indexed="8"/>
        <rFont val="Calibri"/>
        <family val="2"/>
      </rPr>
      <t>²</t>
    </r>
    <r>
      <rPr>
        <b/>
        <sz val="11"/>
        <color indexed="8"/>
        <rFont val="Calibri"/>
        <family val="2"/>
      </rPr>
      <t>]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</si>
</sst>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16" fontId="0" fillId="33" borderId="18" xfId="0" applyNumberFormat="1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16" fontId="0" fillId="33" borderId="22" xfId="0" applyNumberFormat="1" applyFill="1" applyBorder="1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2" fontId="0" fillId="33" borderId="21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16" fontId="0" fillId="33" borderId="26" xfId="0" applyNumberFormat="1" applyFill="1" applyBorder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16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left" vertical="center"/>
    </xf>
    <xf numFmtId="0" fontId="20" fillId="33" borderId="30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35" fillId="33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0" fillId="33" borderId="32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35" fillId="0" borderId="36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33" borderId="37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35" fillId="33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view="pageBreakPreview" zoomScale="85" zoomScaleSheetLayoutView="85" workbookViewId="0" topLeftCell="A1">
      <selection activeCell="P82" sqref="P82"/>
    </sheetView>
  </sheetViews>
  <sheetFormatPr defaultColWidth="9.140625" defaultRowHeight="15"/>
  <cols>
    <col min="1" max="1" width="3.57421875" style="0" customWidth="1"/>
    <col min="2" max="2" width="6.28125" style="3" customWidth="1"/>
    <col min="3" max="3" width="5.7109375" style="0" customWidth="1"/>
    <col min="4" max="4" width="5.7109375" style="20" customWidth="1"/>
    <col min="5" max="5" width="9.7109375" style="21" customWidth="1"/>
    <col min="6" max="6" width="9.7109375" style="0" customWidth="1"/>
    <col min="7" max="7" width="8.7109375" style="0" customWidth="1"/>
    <col min="8" max="8" width="11.7109375" style="0" customWidth="1"/>
    <col min="9" max="10" width="9.28125" style="0" customWidth="1"/>
    <col min="11" max="12" width="9.140625" style="0" customWidth="1"/>
    <col min="13" max="13" width="3.7109375" style="0" customWidth="1"/>
    <col min="14" max="14" width="14.140625" style="0" customWidth="1"/>
    <col min="17" max="17" width="18.28125" style="0" customWidth="1"/>
  </cols>
  <sheetData>
    <row r="1" spans="3:9" ht="19.5" customHeight="1" thickBot="1">
      <c r="C1" s="91" t="s">
        <v>9</v>
      </c>
      <c r="D1" s="91"/>
      <c r="E1" s="91"/>
      <c r="F1" s="91"/>
      <c r="G1" s="91"/>
      <c r="H1" s="91"/>
      <c r="I1" s="88"/>
    </row>
    <row r="2" spans="2:17" ht="45.75" thickBot="1">
      <c r="B2" s="7" t="s">
        <v>10</v>
      </c>
      <c r="C2" s="92" t="s">
        <v>11</v>
      </c>
      <c r="D2" s="92"/>
      <c r="E2" s="13" t="s">
        <v>12</v>
      </c>
      <c r="F2" s="8" t="s">
        <v>13</v>
      </c>
      <c r="G2" s="10" t="s">
        <v>14</v>
      </c>
      <c r="H2" s="10" t="s">
        <v>15</v>
      </c>
      <c r="I2" s="10" t="s">
        <v>153</v>
      </c>
      <c r="J2" s="11" t="s">
        <v>26</v>
      </c>
      <c r="K2" s="14" t="s">
        <v>27</v>
      </c>
      <c r="L2" s="9" t="s">
        <v>18</v>
      </c>
      <c r="N2" s="15" t="s">
        <v>16</v>
      </c>
      <c r="O2" s="11" t="s">
        <v>19</v>
      </c>
      <c r="P2" s="16" t="s">
        <v>25</v>
      </c>
      <c r="Q2" s="17" t="s">
        <v>17</v>
      </c>
    </row>
    <row r="3" spans="2:17" ht="7.5" customHeight="1" thickBot="1">
      <c r="B3" s="4"/>
      <c r="C3" s="6"/>
      <c r="D3" s="19"/>
      <c r="E3" s="6"/>
      <c r="F3" s="4"/>
      <c r="G3" s="4"/>
      <c r="H3" s="5"/>
      <c r="I3" s="5"/>
      <c r="N3" s="1"/>
      <c r="O3" s="1"/>
      <c r="Q3" s="1"/>
    </row>
    <row r="4" spans="2:17" ht="19.5" customHeight="1" thickBot="1">
      <c r="B4" s="93" t="s">
        <v>6</v>
      </c>
      <c r="C4" s="94"/>
      <c r="D4" s="94"/>
      <c r="E4" s="94"/>
      <c r="F4" s="94"/>
      <c r="G4" s="94"/>
      <c r="H4" s="94"/>
      <c r="I4" s="94"/>
      <c r="J4" s="94"/>
      <c r="K4" s="94"/>
      <c r="L4" s="95"/>
      <c r="N4" s="93" t="s">
        <v>6</v>
      </c>
      <c r="O4" s="94"/>
      <c r="P4" s="94"/>
      <c r="Q4" s="94"/>
    </row>
    <row r="5" spans="2:17" s="30" customFormat="1" ht="16.5" customHeight="1">
      <c r="B5" s="23">
        <v>1</v>
      </c>
      <c r="C5" s="24" t="s">
        <v>6</v>
      </c>
      <c r="D5" s="25">
        <v>41644</v>
      </c>
      <c r="E5" s="26" t="s">
        <v>20</v>
      </c>
      <c r="F5" s="24" t="s">
        <v>28</v>
      </c>
      <c r="G5" s="27">
        <v>267.17</v>
      </c>
      <c r="H5" s="27">
        <v>150.74</v>
      </c>
      <c r="I5" s="27"/>
      <c r="J5" s="28">
        <v>2</v>
      </c>
      <c r="K5" s="28" t="s">
        <v>126</v>
      </c>
      <c r="L5" s="29">
        <v>24.67</v>
      </c>
      <c r="N5" s="31" t="s">
        <v>130</v>
      </c>
      <c r="O5" s="32">
        <v>102.28</v>
      </c>
      <c r="P5" s="24"/>
      <c r="Q5" s="33" t="s">
        <v>131</v>
      </c>
    </row>
    <row r="6" spans="2:17" s="30" customFormat="1" ht="16.5" customHeight="1">
      <c r="B6" s="34">
        <v>2</v>
      </c>
      <c r="C6" s="35" t="s">
        <v>6</v>
      </c>
      <c r="D6" s="36">
        <v>41643</v>
      </c>
      <c r="E6" s="37" t="s">
        <v>24</v>
      </c>
      <c r="F6" s="35" t="s">
        <v>4</v>
      </c>
      <c r="G6" s="38">
        <v>148.13</v>
      </c>
      <c r="H6" s="38">
        <v>13.39</v>
      </c>
      <c r="I6" s="38"/>
      <c r="J6" s="39">
        <v>2</v>
      </c>
      <c r="K6" s="39" t="s">
        <v>127</v>
      </c>
      <c r="L6" s="40">
        <v>13.29</v>
      </c>
      <c r="N6" s="41" t="s">
        <v>34</v>
      </c>
      <c r="O6" s="42">
        <v>44.87</v>
      </c>
      <c r="P6" s="35" t="s">
        <v>32</v>
      </c>
      <c r="Q6" s="43" t="s">
        <v>35</v>
      </c>
    </row>
    <row r="7" spans="2:17" s="30" customFormat="1" ht="16.5" customHeight="1">
      <c r="B7" s="34">
        <v>3</v>
      </c>
      <c r="C7" s="35" t="s">
        <v>6</v>
      </c>
      <c r="D7" s="36">
        <v>41674</v>
      </c>
      <c r="E7" s="37" t="s">
        <v>24</v>
      </c>
      <c r="F7" s="35" t="s">
        <v>2</v>
      </c>
      <c r="G7" s="38">
        <v>58.87</v>
      </c>
      <c r="H7" s="44">
        <v>7.74</v>
      </c>
      <c r="I7" s="44"/>
      <c r="J7" s="39">
        <v>1</v>
      </c>
      <c r="K7" s="39" t="s">
        <v>128</v>
      </c>
      <c r="L7" s="40">
        <v>13.75</v>
      </c>
      <c r="N7" s="41" t="s">
        <v>32</v>
      </c>
      <c r="O7" s="42" t="s">
        <v>32</v>
      </c>
      <c r="P7" s="35" t="s">
        <v>36</v>
      </c>
      <c r="Q7" s="43" t="s">
        <v>37</v>
      </c>
    </row>
    <row r="8" spans="2:17" s="30" customFormat="1" ht="16.5" customHeight="1">
      <c r="B8" s="34">
        <v>4</v>
      </c>
      <c r="C8" s="35" t="s">
        <v>6</v>
      </c>
      <c r="D8" s="36">
        <v>41702</v>
      </c>
      <c r="E8" s="37" t="s">
        <v>24</v>
      </c>
      <c r="F8" s="35" t="s">
        <v>2</v>
      </c>
      <c r="G8" s="38">
        <v>58.87</v>
      </c>
      <c r="H8" s="38">
        <v>7.74</v>
      </c>
      <c r="I8" s="38"/>
      <c r="J8" s="39">
        <v>1</v>
      </c>
      <c r="K8" s="39" t="s">
        <v>128</v>
      </c>
      <c r="L8" s="40">
        <v>13.75</v>
      </c>
      <c r="N8" s="41" t="s">
        <v>32</v>
      </c>
      <c r="O8" s="42" t="s">
        <v>32</v>
      </c>
      <c r="P8" s="35" t="s">
        <v>38</v>
      </c>
      <c r="Q8" s="43" t="s">
        <v>39</v>
      </c>
    </row>
    <row r="9" spans="2:17" s="30" customFormat="1" ht="16.5" customHeight="1">
      <c r="B9" s="34">
        <v>5</v>
      </c>
      <c r="C9" s="35" t="s">
        <v>6</v>
      </c>
      <c r="D9" s="36">
        <v>41733</v>
      </c>
      <c r="E9" s="37" t="s">
        <v>24</v>
      </c>
      <c r="F9" s="35" t="s">
        <v>4</v>
      </c>
      <c r="G9" s="38">
        <v>144.49</v>
      </c>
      <c r="H9" s="38">
        <v>17.5</v>
      </c>
      <c r="I9" s="38"/>
      <c r="J9" s="39">
        <v>2</v>
      </c>
      <c r="K9" s="39" t="s">
        <v>127</v>
      </c>
      <c r="L9" s="40">
        <v>13.29</v>
      </c>
      <c r="N9" s="41" t="s">
        <v>40</v>
      </c>
      <c r="O9" s="42">
        <v>49.82</v>
      </c>
      <c r="P9" s="35" t="s">
        <v>32</v>
      </c>
      <c r="Q9" s="43" t="s">
        <v>41</v>
      </c>
    </row>
    <row r="10" spans="2:17" s="30" customFormat="1" ht="16.5" customHeight="1">
      <c r="B10" s="34">
        <v>6</v>
      </c>
      <c r="C10" s="35" t="s">
        <v>6</v>
      </c>
      <c r="D10" s="36">
        <v>41642</v>
      </c>
      <c r="E10" s="37" t="s">
        <v>23</v>
      </c>
      <c r="F10" s="35" t="s">
        <v>4</v>
      </c>
      <c r="G10" s="38">
        <v>148.13</v>
      </c>
      <c r="H10" s="38">
        <v>13.39</v>
      </c>
      <c r="I10" s="38"/>
      <c r="J10" s="39">
        <v>2</v>
      </c>
      <c r="K10" s="39" t="s">
        <v>127</v>
      </c>
      <c r="L10" s="40">
        <v>13.29</v>
      </c>
      <c r="N10" s="41" t="s">
        <v>42</v>
      </c>
      <c r="O10" s="42">
        <v>43.5</v>
      </c>
      <c r="P10" s="35" t="s">
        <v>32</v>
      </c>
      <c r="Q10" s="43" t="s">
        <v>43</v>
      </c>
    </row>
    <row r="11" spans="2:17" s="30" customFormat="1" ht="16.5" customHeight="1">
      <c r="B11" s="34">
        <v>7</v>
      </c>
      <c r="C11" s="35" t="s">
        <v>6</v>
      </c>
      <c r="D11" s="36">
        <v>41673</v>
      </c>
      <c r="E11" s="37" t="s">
        <v>23</v>
      </c>
      <c r="F11" s="35" t="s">
        <v>2</v>
      </c>
      <c r="G11" s="38">
        <v>58.87</v>
      </c>
      <c r="H11" s="44">
        <v>7.74</v>
      </c>
      <c r="I11" s="44"/>
      <c r="J11" s="39">
        <v>1</v>
      </c>
      <c r="K11" s="39" t="s">
        <v>128</v>
      </c>
      <c r="L11" s="40">
        <v>13.74</v>
      </c>
      <c r="N11" s="41" t="s">
        <v>32</v>
      </c>
      <c r="O11" s="42" t="s">
        <v>32</v>
      </c>
      <c r="P11" s="35" t="s">
        <v>44</v>
      </c>
      <c r="Q11" s="43" t="s">
        <v>45</v>
      </c>
    </row>
    <row r="12" spans="2:17" s="30" customFormat="1" ht="16.5" customHeight="1">
      <c r="B12" s="34">
        <v>8</v>
      </c>
      <c r="C12" s="35" t="s">
        <v>6</v>
      </c>
      <c r="D12" s="36">
        <v>41701</v>
      </c>
      <c r="E12" s="37" t="s">
        <v>23</v>
      </c>
      <c r="F12" s="35" t="s">
        <v>2</v>
      </c>
      <c r="G12" s="38">
        <v>58.87</v>
      </c>
      <c r="H12" s="38">
        <v>7.74</v>
      </c>
      <c r="I12" s="38"/>
      <c r="J12" s="39">
        <v>1</v>
      </c>
      <c r="K12" s="39" t="s">
        <v>128</v>
      </c>
      <c r="L12" s="40">
        <v>12.15</v>
      </c>
      <c r="N12" s="41" t="s">
        <v>32</v>
      </c>
      <c r="O12" s="42" t="s">
        <v>32</v>
      </c>
      <c r="P12" s="35" t="s">
        <v>46</v>
      </c>
      <c r="Q12" s="43" t="s">
        <v>47</v>
      </c>
    </row>
    <row r="13" spans="2:17" s="30" customFormat="1" ht="16.5" customHeight="1">
      <c r="B13" s="34">
        <v>9</v>
      </c>
      <c r="C13" s="35" t="s">
        <v>6</v>
      </c>
      <c r="D13" s="36">
        <v>41732</v>
      </c>
      <c r="E13" s="37" t="s">
        <v>23</v>
      </c>
      <c r="F13" s="35" t="s">
        <v>4</v>
      </c>
      <c r="G13" s="38">
        <v>144.49</v>
      </c>
      <c r="H13" s="38">
        <v>17.5</v>
      </c>
      <c r="I13" s="38"/>
      <c r="J13" s="39">
        <v>2</v>
      </c>
      <c r="K13" s="39" t="s">
        <v>127</v>
      </c>
      <c r="L13" s="40">
        <v>13.29</v>
      </c>
      <c r="N13" s="41" t="s">
        <v>48</v>
      </c>
      <c r="O13" s="42">
        <v>43.96</v>
      </c>
      <c r="P13" s="35" t="s">
        <v>32</v>
      </c>
      <c r="Q13" s="43" t="s">
        <v>49</v>
      </c>
    </row>
    <row r="14" spans="2:17" s="30" customFormat="1" ht="16.5" customHeight="1">
      <c r="B14" s="34">
        <v>10</v>
      </c>
      <c r="C14" s="35" t="s">
        <v>6</v>
      </c>
      <c r="D14" s="36">
        <v>41641</v>
      </c>
      <c r="E14" s="37" t="s">
        <v>22</v>
      </c>
      <c r="F14" s="35" t="s">
        <v>4</v>
      </c>
      <c r="G14" s="38">
        <v>148.13</v>
      </c>
      <c r="H14" s="38">
        <v>13.39</v>
      </c>
      <c r="I14" s="38"/>
      <c r="J14" s="39">
        <v>2</v>
      </c>
      <c r="K14" s="39" t="s">
        <v>127</v>
      </c>
      <c r="L14" s="40">
        <v>10.76</v>
      </c>
      <c r="N14" s="41" t="s">
        <v>31</v>
      </c>
      <c r="O14" s="42">
        <v>34.12</v>
      </c>
      <c r="P14" s="35" t="s">
        <v>32</v>
      </c>
      <c r="Q14" s="43" t="s">
        <v>33</v>
      </c>
    </row>
    <row r="15" spans="2:17" s="30" customFormat="1" ht="16.5" customHeight="1">
      <c r="B15" s="34">
        <v>11</v>
      </c>
      <c r="C15" s="35" t="s">
        <v>6</v>
      </c>
      <c r="D15" s="36">
        <v>41672</v>
      </c>
      <c r="E15" s="37" t="s">
        <v>22</v>
      </c>
      <c r="F15" s="35" t="s">
        <v>2</v>
      </c>
      <c r="G15" s="38">
        <v>58.87</v>
      </c>
      <c r="H15" s="44">
        <v>7.74</v>
      </c>
      <c r="I15" s="44"/>
      <c r="J15" s="39">
        <v>1</v>
      </c>
      <c r="K15" s="39" t="s">
        <v>128</v>
      </c>
      <c r="L15" s="40">
        <v>11.7</v>
      </c>
      <c r="N15" s="41" t="s">
        <v>32</v>
      </c>
      <c r="O15" s="42" t="s">
        <v>32</v>
      </c>
      <c r="P15" s="35" t="s">
        <v>50</v>
      </c>
      <c r="Q15" s="43" t="s">
        <v>51</v>
      </c>
    </row>
    <row r="16" spans="2:17" s="30" customFormat="1" ht="16.5" customHeight="1">
      <c r="B16" s="34">
        <v>12</v>
      </c>
      <c r="C16" s="35" t="s">
        <v>6</v>
      </c>
      <c r="D16" s="36">
        <v>41700</v>
      </c>
      <c r="E16" s="37" t="s">
        <v>22</v>
      </c>
      <c r="F16" s="35" t="s">
        <v>2</v>
      </c>
      <c r="G16" s="38">
        <v>58.87</v>
      </c>
      <c r="H16" s="38">
        <v>7.74</v>
      </c>
      <c r="I16" s="38"/>
      <c r="J16" s="39">
        <v>1</v>
      </c>
      <c r="K16" s="39" t="s">
        <v>128</v>
      </c>
      <c r="L16" s="40">
        <v>12.69</v>
      </c>
      <c r="M16" s="45"/>
      <c r="N16" s="41" t="s">
        <v>32</v>
      </c>
      <c r="O16" s="42" t="s">
        <v>32</v>
      </c>
      <c r="P16" s="35" t="s">
        <v>52</v>
      </c>
      <c r="Q16" s="43" t="s">
        <v>53</v>
      </c>
    </row>
    <row r="17" spans="2:17" s="30" customFormat="1" ht="16.5" customHeight="1">
      <c r="B17" s="34">
        <v>13</v>
      </c>
      <c r="C17" s="35" t="s">
        <v>6</v>
      </c>
      <c r="D17" s="36">
        <v>41731</v>
      </c>
      <c r="E17" s="37" t="s">
        <v>22</v>
      </c>
      <c r="F17" s="35" t="s">
        <v>4</v>
      </c>
      <c r="G17" s="38">
        <v>144.49</v>
      </c>
      <c r="H17" s="38">
        <v>17.5</v>
      </c>
      <c r="I17" s="38"/>
      <c r="J17" s="39">
        <v>2</v>
      </c>
      <c r="K17" s="39" t="s">
        <v>128</v>
      </c>
      <c r="L17" s="40">
        <v>13.54</v>
      </c>
      <c r="N17" s="41" t="s">
        <v>32</v>
      </c>
      <c r="O17" s="42" t="s">
        <v>32</v>
      </c>
      <c r="P17" s="35" t="s">
        <v>54</v>
      </c>
      <c r="Q17" s="43" t="s">
        <v>55</v>
      </c>
    </row>
    <row r="18" spans="2:17" s="30" customFormat="1" ht="16.5" customHeight="1">
      <c r="B18" s="34">
        <v>14</v>
      </c>
      <c r="C18" s="35" t="s">
        <v>6</v>
      </c>
      <c r="D18" s="36">
        <v>41640</v>
      </c>
      <c r="E18" s="37" t="s">
        <v>21</v>
      </c>
      <c r="F18" s="35" t="s">
        <v>3</v>
      </c>
      <c r="G18" s="38">
        <v>110.04</v>
      </c>
      <c r="H18" s="38">
        <v>42.13</v>
      </c>
      <c r="I18" s="38">
        <v>101.7</v>
      </c>
      <c r="J18" s="39">
        <v>2</v>
      </c>
      <c r="K18" s="39" t="s">
        <v>129</v>
      </c>
      <c r="L18" s="40">
        <v>13.29</v>
      </c>
      <c r="N18" s="41" t="s">
        <v>56</v>
      </c>
      <c r="O18" s="42">
        <v>21.49</v>
      </c>
      <c r="P18" s="35" t="s">
        <v>57</v>
      </c>
      <c r="Q18" s="43" t="s">
        <v>58</v>
      </c>
    </row>
    <row r="19" spans="2:17" s="30" customFormat="1" ht="16.5" customHeight="1">
      <c r="B19" s="34">
        <v>15</v>
      </c>
      <c r="C19" s="35" t="s">
        <v>6</v>
      </c>
      <c r="D19" s="36">
        <v>41730</v>
      </c>
      <c r="E19" s="37" t="s">
        <v>21</v>
      </c>
      <c r="F19" s="35" t="s">
        <v>3</v>
      </c>
      <c r="G19" s="38">
        <v>110.04</v>
      </c>
      <c r="H19" s="38">
        <v>42.13</v>
      </c>
      <c r="I19" s="38">
        <v>93.67</v>
      </c>
      <c r="J19" s="39">
        <v>2</v>
      </c>
      <c r="K19" s="39" t="s">
        <v>128</v>
      </c>
      <c r="L19" s="40">
        <v>13.84</v>
      </c>
      <c r="N19" s="41" t="s">
        <v>32</v>
      </c>
      <c r="O19" s="42" t="s">
        <v>32</v>
      </c>
      <c r="P19" s="35" t="s">
        <v>59</v>
      </c>
      <c r="Q19" s="43" t="s">
        <v>60</v>
      </c>
    </row>
    <row r="20" spans="2:17" s="30" customFormat="1" ht="16.5" customHeight="1">
      <c r="B20" s="34">
        <v>16</v>
      </c>
      <c r="C20" s="35" t="s">
        <v>6</v>
      </c>
      <c r="D20" s="36">
        <v>41671</v>
      </c>
      <c r="E20" s="37" t="s">
        <v>21</v>
      </c>
      <c r="F20" s="35" t="s">
        <v>1</v>
      </c>
      <c r="G20" s="38">
        <v>40.36</v>
      </c>
      <c r="H20" s="44">
        <v>6.62</v>
      </c>
      <c r="I20" s="44">
        <v>32.85</v>
      </c>
      <c r="J20" s="39">
        <v>1</v>
      </c>
      <c r="K20" s="39" t="s">
        <v>128</v>
      </c>
      <c r="L20" s="40">
        <v>23.64</v>
      </c>
      <c r="N20" s="41" t="s">
        <v>32</v>
      </c>
      <c r="O20" s="42" t="s">
        <v>32</v>
      </c>
      <c r="P20" s="35" t="s">
        <v>136</v>
      </c>
      <c r="Q20" s="43" t="s">
        <v>61</v>
      </c>
    </row>
    <row r="21" spans="2:17" s="30" customFormat="1" ht="16.5" customHeight="1" thickBot="1">
      <c r="B21" s="46">
        <v>17</v>
      </c>
      <c r="C21" s="47" t="s">
        <v>6</v>
      </c>
      <c r="D21" s="48">
        <v>41699</v>
      </c>
      <c r="E21" s="49" t="s">
        <v>21</v>
      </c>
      <c r="F21" s="47" t="s">
        <v>1</v>
      </c>
      <c r="G21" s="50">
        <v>40.36</v>
      </c>
      <c r="H21" s="50">
        <v>6.62</v>
      </c>
      <c r="I21" s="50">
        <v>32.85</v>
      </c>
      <c r="J21" s="51">
        <v>0</v>
      </c>
      <c r="K21" s="51" t="s">
        <v>32</v>
      </c>
      <c r="L21" s="52">
        <v>10.3</v>
      </c>
      <c r="N21" s="53" t="s">
        <v>32</v>
      </c>
      <c r="O21" s="54" t="s">
        <v>32</v>
      </c>
      <c r="P21" s="47" t="s">
        <v>32</v>
      </c>
      <c r="Q21" s="55" t="s">
        <v>62</v>
      </c>
    </row>
    <row r="22" spans="2:17" s="30" customFormat="1" ht="16.5" customHeight="1">
      <c r="B22" s="56"/>
      <c r="C22" s="57"/>
      <c r="D22" s="58"/>
      <c r="E22" s="56"/>
      <c r="F22" s="57"/>
      <c r="G22" s="59"/>
      <c r="H22" s="59"/>
      <c r="I22" s="59"/>
      <c r="J22" s="56">
        <f>SUM(J5:J21)</f>
        <v>25</v>
      </c>
      <c r="K22" s="56"/>
      <c r="L22" s="59"/>
      <c r="N22" s="57"/>
      <c r="O22" s="57"/>
      <c r="P22" s="57"/>
      <c r="Q22" s="57"/>
    </row>
    <row r="23" spans="2:17" s="30" customFormat="1" ht="19.5" customHeight="1" thickBot="1">
      <c r="B23" s="56"/>
      <c r="C23" s="100" t="s">
        <v>9</v>
      </c>
      <c r="D23" s="100"/>
      <c r="E23" s="100"/>
      <c r="F23" s="100"/>
      <c r="G23" s="100"/>
      <c r="H23" s="100"/>
      <c r="I23" s="87"/>
      <c r="J23" s="56"/>
      <c r="K23" s="56"/>
      <c r="L23" s="59"/>
      <c r="N23" s="57"/>
      <c r="O23" s="57"/>
      <c r="P23" s="57"/>
      <c r="Q23" s="57"/>
    </row>
    <row r="24" spans="2:17" s="30" customFormat="1" ht="45.75" thickBot="1">
      <c r="B24" s="60" t="s">
        <v>10</v>
      </c>
      <c r="C24" s="99" t="s">
        <v>11</v>
      </c>
      <c r="D24" s="99"/>
      <c r="E24" s="61" t="s">
        <v>12</v>
      </c>
      <c r="F24" s="61" t="s">
        <v>13</v>
      </c>
      <c r="G24" s="62" t="s">
        <v>14</v>
      </c>
      <c r="H24" s="62" t="s">
        <v>15</v>
      </c>
      <c r="I24" s="10" t="s">
        <v>153</v>
      </c>
      <c r="J24" s="63" t="s">
        <v>26</v>
      </c>
      <c r="K24" s="64" t="s">
        <v>27</v>
      </c>
      <c r="L24" s="65" t="s">
        <v>18</v>
      </c>
      <c r="N24" s="66" t="s">
        <v>16</v>
      </c>
      <c r="O24" s="63" t="s">
        <v>19</v>
      </c>
      <c r="P24" s="62" t="s">
        <v>25</v>
      </c>
      <c r="Q24" s="67" t="s">
        <v>17</v>
      </c>
    </row>
    <row r="25" spans="2:17" s="30" customFormat="1" ht="7.5" customHeight="1" thickBot="1">
      <c r="B25" s="68"/>
      <c r="D25" s="69"/>
      <c r="E25" s="70"/>
      <c r="N25" s="71"/>
      <c r="O25" s="71"/>
      <c r="P25" s="71"/>
      <c r="Q25" s="71"/>
    </row>
    <row r="26" spans="2:17" s="30" customFormat="1" ht="16.5" customHeight="1" thickBot="1">
      <c r="B26" s="96" t="s">
        <v>7</v>
      </c>
      <c r="C26" s="97"/>
      <c r="D26" s="97"/>
      <c r="E26" s="97"/>
      <c r="F26" s="97"/>
      <c r="G26" s="97"/>
      <c r="H26" s="97"/>
      <c r="I26" s="97"/>
      <c r="J26" s="97"/>
      <c r="K26" s="97"/>
      <c r="L26" s="98"/>
      <c r="N26" s="96" t="s">
        <v>7</v>
      </c>
      <c r="O26" s="97"/>
      <c r="P26" s="97"/>
      <c r="Q26" s="97"/>
    </row>
    <row r="27" spans="2:17" s="30" customFormat="1" ht="16.5" customHeight="1">
      <c r="B27" s="41">
        <v>18</v>
      </c>
      <c r="C27" s="24" t="s">
        <v>7</v>
      </c>
      <c r="D27" s="25">
        <v>41644</v>
      </c>
      <c r="E27" s="26" t="s">
        <v>20</v>
      </c>
      <c r="F27" s="72" t="s">
        <v>28</v>
      </c>
      <c r="G27" s="27">
        <v>267.17</v>
      </c>
      <c r="H27" s="27">
        <v>150.74</v>
      </c>
      <c r="I27" s="27"/>
      <c r="J27" s="28">
        <v>2</v>
      </c>
      <c r="K27" s="28"/>
      <c r="L27" s="40">
        <v>11.33</v>
      </c>
      <c r="N27" s="73" t="s">
        <v>63</v>
      </c>
      <c r="O27" s="24">
        <v>38.02</v>
      </c>
      <c r="P27" s="74"/>
      <c r="Q27" s="75" t="s">
        <v>64</v>
      </c>
    </row>
    <row r="28" spans="2:17" s="30" customFormat="1" ht="16.5" customHeight="1">
      <c r="B28" s="41">
        <v>19</v>
      </c>
      <c r="C28" s="35" t="s">
        <v>7</v>
      </c>
      <c r="D28" s="36">
        <v>41643</v>
      </c>
      <c r="E28" s="37" t="s">
        <v>24</v>
      </c>
      <c r="F28" s="76" t="s">
        <v>4</v>
      </c>
      <c r="G28" s="38">
        <v>148.13</v>
      </c>
      <c r="H28" s="38">
        <v>13.39</v>
      </c>
      <c r="I28" s="38"/>
      <c r="J28" s="39">
        <v>2</v>
      </c>
      <c r="K28" s="39" t="s">
        <v>128</v>
      </c>
      <c r="L28" s="40">
        <f>10.61+9.25</f>
        <v>19.86</v>
      </c>
      <c r="N28" s="77" t="s">
        <v>32</v>
      </c>
      <c r="O28" s="35" t="s">
        <v>32</v>
      </c>
      <c r="P28" s="35" t="s">
        <v>132</v>
      </c>
      <c r="Q28" s="43" t="s">
        <v>151</v>
      </c>
    </row>
    <row r="29" spans="2:17" s="30" customFormat="1" ht="16.5" customHeight="1">
      <c r="B29" s="41">
        <v>20</v>
      </c>
      <c r="C29" s="35" t="s">
        <v>7</v>
      </c>
      <c r="D29" s="36">
        <v>41674</v>
      </c>
      <c r="E29" s="37" t="s">
        <v>24</v>
      </c>
      <c r="F29" s="76" t="s">
        <v>2</v>
      </c>
      <c r="G29" s="38">
        <v>58.87</v>
      </c>
      <c r="H29" s="44">
        <v>7.74</v>
      </c>
      <c r="I29" s="44"/>
      <c r="J29" s="39">
        <v>1</v>
      </c>
      <c r="K29" s="39" t="s">
        <v>128</v>
      </c>
      <c r="L29" s="40">
        <v>13.45</v>
      </c>
      <c r="N29" s="77" t="s">
        <v>32</v>
      </c>
      <c r="O29" s="35" t="s">
        <v>32</v>
      </c>
      <c r="P29" s="35" t="s">
        <v>67</v>
      </c>
      <c r="Q29" s="43" t="s">
        <v>68</v>
      </c>
    </row>
    <row r="30" spans="2:17" s="30" customFormat="1" ht="16.5" customHeight="1">
      <c r="B30" s="41">
        <v>21</v>
      </c>
      <c r="C30" s="35" t="s">
        <v>7</v>
      </c>
      <c r="D30" s="36">
        <v>41702</v>
      </c>
      <c r="E30" s="37" t="s">
        <v>24</v>
      </c>
      <c r="F30" s="76" t="s">
        <v>2</v>
      </c>
      <c r="G30" s="38">
        <v>58.87</v>
      </c>
      <c r="H30" s="38">
        <v>7.74</v>
      </c>
      <c r="I30" s="38"/>
      <c r="J30" s="39">
        <v>1</v>
      </c>
      <c r="K30" s="39" t="s">
        <v>128</v>
      </c>
      <c r="L30" s="40">
        <v>13.45</v>
      </c>
      <c r="N30" s="77" t="s">
        <v>32</v>
      </c>
      <c r="O30" s="35" t="s">
        <v>32</v>
      </c>
      <c r="P30" s="35" t="s">
        <v>75</v>
      </c>
      <c r="Q30" s="43" t="s">
        <v>70</v>
      </c>
    </row>
    <row r="31" spans="2:17" s="30" customFormat="1" ht="16.5" customHeight="1">
      <c r="B31" s="41">
        <v>22</v>
      </c>
      <c r="C31" s="35" t="s">
        <v>7</v>
      </c>
      <c r="D31" s="36">
        <v>41733</v>
      </c>
      <c r="E31" s="37" t="s">
        <v>24</v>
      </c>
      <c r="F31" s="76" t="s">
        <v>4</v>
      </c>
      <c r="G31" s="38">
        <v>144.49</v>
      </c>
      <c r="H31" s="38">
        <v>17.5</v>
      </c>
      <c r="I31" s="38"/>
      <c r="J31" s="39">
        <v>2</v>
      </c>
      <c r="K31" s="39" t="s">
        <v>128</v>
      </c>
      <c r="L31" s="40">
        <v>18.09</v>
      </c>
      <c r="N31" s="77" t="s">
        <v>32</v>
      </c>
      <c r="O31" s="35" t="s">
        <v>32</v>
      </c>
      <c r="P31" s="35" t="s">
        <v>133</v>
      </c>
      <c r="Q31" s="43" t="s">
        <v>82</v>
      </c>
    </row>
    <row r="32" spans="2:17" s="30" customFormat="1" ht="16.5" customHeight="1">
      <c r="B32" s="41">
        <v>23</v>
      </c>
      <c r="C32" s="35" t="s">
        <v>7</v>
      </c>
      <c r="D32" s="36">
        <v>41642</v>
      </c>
      <c r="E32" s="37" t="s">
        <v>23</v>
      </c>
      <c r="F32" s="76" t="s">
        <v>4</v>
      </c>
      <c r="G32" s="38">
        <v>148.13</v>
      </c>
      <c r="H32" s="38">
        <v>13.39</v>
      </c>
      <c r="I32" s="38"/>
      <c r="J32" s="39">
        <v>2</v>
      </c>
      <c r="K32" s="39" t="s">
        <v>129</v>
      </c>
      <c r="L32" s="40">
        <v>10.24</v>
      </c>
      <c r="N32" s="77" t="s">
        <v>71</v>
      </c>
      <c r="O32" s="35">
        <v>31.11</v>
      </c>
      <c r="P32" s="35" t="s">
        <v>134</v>
      </c>
      <c r="Q32" s="43" t="s">
        <v>72</v>
      </c>
    </row>
    <row r="33" spans="2:17" s="30" customFormat="1" ht="16.5" customHeight="1">
      <c r="B33" s="41">
        <v>24</v>
      </c>
      <c r="C33" s="35" t="s">
        <v>7</v>
      </c>
      <c r="D33" s="36">
        <v>41673</v>
      </c>
      <c r="E33" s="37" t="s">
        <v>23</v>
      </c>
      <c r="F33" s="76" t="s">
        <v>3</v>
      </c>
      <c r="G33" s="38">
        <v>58.87</v>
      </c>
      <c r="H33" s="44">
        <v>7.74</v>
      </c>
      <c r="I33" s="44"/>
      <c r="J33" s="39">
        <v>1</v>
      </c>
      <c r="K33" s="39" t="s">
        <v>128</v>
      </c>
      <c r="L33" s="40">
        <v>13.45</v>
      </c>
      <c r="N33" s="77" t="s">
        <v>32</v>
      </c>
      <c r="O33" s="35" t="s">
        <v>32</v>
      </c>
      <c r="P33" s="35" t="s">
        <v>73</v>
      </c>
      <c r="Q33" s="43" t="s">
        <v>74</v>
      </c>
    </row>
    <row r="34" spans="2:17" s="30" customFormat="1" ht="16.5" customHeight="1">
      <c r="B34" s="41">
        <v>25</v>
      </c>
      <c r="C34" s="35" t="s">
        <v>7</v>
      </c>
      <c r="D34" s="36">
        <v>41701</v>
      </c>
      <c r="E34" s="37" t="s">
        <v>23</v>
      </c>
      <c r="F34" s="76" t="s">
        <v>3</v>
      </c>
      <c r="G34" s="38">
        <v>58.87</v>
      </c>
      <c r="H34" s="38">
        <v>7.74</v>
      </c>
      <c r="I34" s="38"/>
      <c r="J34" s="39">
        <v>1</v>
      </c>
      <c r="K34" s="39" t="s">
        <v>128</v>
      </c>
      <c r="L34" s="40">
        <v>18.09</v>
      </c>
      <c r="N34" s="77" t="s">
        <v>32</v>
      </c>
      <c r="O34" s="35" t="s">
        <v>32</v>
      </c>
      <c r="P34" s="35" t="s">
        <v>134</v>
      </c>
      <c r="Q34" s="43" t="s">
        <v>76</v>
      </c>
    </row>
    <row r="35" spans="2:17" s="30" customFormat="1" ht="16.5" customHeight="1">
      <c r="B35" s="41">
        <v>26</v>
      </c>
      <c r="C35" s="35" t="s">
        <v>7</v>
      </c>
      <c r="D35" s="36">
        <v>41732</v>
      </c>
      <c r="E35" s="37" t="s">
        <v>23</v>
      </c>
      <c r="F35" s="76" t="s">
        <v>4</v>
      </c>
      <c r="G35" s="38">
        <v>144.49</v>
      </c>
      <c r="H35" s="38">
        <v>17.5</v>
      </c>
      <c r="I35" s="38"/>
      <c r="J35" s="39">
        <v>2</v>
      </c>
      <c r="K35" s="39" t="s">
        <v>127</v>
      </c>
      <c r="L35" s="40">
        <v>18.09</v>
      </c>
      <c r="N35" s="77" t="s">
        <v>77</v>
      </c>
      <c r="O35" s="35">
        <v>37.73</v>
      </c>
      <c r="P35" s="35" t="s">
        <v>32</v>
      </c>
      <c r="Q35" s="43" t="s">
        <v>78</v>
      </c>
    </row>
    <row r="36" spans="2:17" s="30" customFormat="1" ht="16.5" customHeight="1">
      <c r="B36" s="41">
        <v>27</v>
      </c>
      <c r="C36" s="35" t="s">
        <v>7</v>
      </c>
      <c r="D36" s="36">
        <v>41641</v>
      </c>
      <c r="E36" s="37" t="s">
        <v>22</v>
      </c>
      <c r="F36" s="76" t="s">
        <v>4</v>
      </c>
      <c r="G36" s="38">
        <v>148.13</v>
      </c>
      <c r="H36" s="38">
        <v>13.39</v>
      </c>
      <c r="I36" s="38"/>
      <c r="J36" s="39">
        <v>2</v>
      </c>
      <c r="K36" s="39" t="s">
        <v>127</v>
      </c>
      <c r="L36" s="40">
        <v>10.95</v>
      </c>
      <c r="N36" s="77" t="s">
        <v>79</v>
      </c>
      <c r="O36" s="35">
        <v>35.69</v>
      </c>
      <c r="P36" s="35" t="s">
        <v>32</v>
      </c>
      <c r="Q36" s="43" t="s">
        <v>80</v>
      </c>
    </row>
    <row r="37" spans="2:17" s="30" customFormat="1" ht="16.5" customHeight="1">
      <c r="B37" s="41">
        <v>28</v>
      </c>
      <c r="C37" s="35" t="s">
        <v>7</v>
      </c>
      <c r="D37" s="36">
        <v>41672</v>
      </c>
      <c r="E37" s="37" t="s">
        <v>22</v>
      </c>
      <c r="F37" s="76" t="s">
        <v>2</v>
      </c>
      <c r="G37" s="38">
        <v>58.87</v>
      </c>
      <c r="H37" s="44">
        <v>7.74</v>
      </c>
      <c r="I37" s="44"/>
      <c r="J37" s="39">
        <v>1</v>
      </c>
      <c r="K37" s="39" t="s">
        <v>128</v>
      </c>
      <c r="L37" s="40">
        <v>13.45</v>
      </c>
      <c r="N37" s="77" t="s">
        <v>32</v>
      </c>
      <c r="O37" s="35" t="s">
        <v>32</v>
      </c>
      <c r="P37" s="35" t="s">
        <v>86</v>
      </c>
      <c r="Q37" s="43" t="s">
        <v>87</v>
      </c>
    </row>
    <row r="38" spans="2:17" s="30" customFormat="1" ht="16.5" customHeight="1">
      <c r="B38" s="41">
        <v>29</v>
      </c>
      <c r="C38" s="35" t="s">
        <v>7</v>
      </c>
      <c r="D38" s="36">
        <v>41700</v>
      </c>
      <c r="E38" s="37" t="s">
        <v>22</v>
      </c>
      <c r="F38" s="76" t="s">
        <v>2</v>
      </c>
      <c r="G38" s="38">
        <v>58.87</v>
      </c>
      <c r="H38" s="38">
        <v>7.74</v>
      </c>
      <c r="I38" s="38"/>
      <c r="J38" s="39">
        <v>1</v>
      </c>
      <c r="K38" s="39" t="s">
        <v>128</v>
      </c>
      <c r="L38" s="40">
        <v>13.45</v>
      </c>
      <c r="N38" s="77" t="s">
        <v>32</v>
      </c>
      <c r="O38" s="35" t="s">
        <v>32</v>
      </c>
      <c r="P38" s="35" t="s">
        <v>69</v>
      </c>
      <c r="Q38" s="43" t="s">
        <v>88</v>
      </c>
    </row>
    <row r="39" spans="2:17" s="30" customFormat="1" ht="16.5" customHeight="1">
      <c r="B39" s="41">
        <v>30</v>
      </c>
      <c r="C39" s="35" t="s">
        <v>7</v>
      </c>
      <c r="D39" s="36">
        <v>41731</v>
      </c>
      <c r="E39" s="37" t="s">
        <v>22</v>
      </c>
      <c r="F39" s="76" t="s">
        <v>4</v>
      </c>
      <c r="G39" s="38">
        <v>144.49</v>
      </c>
      <c r="H39" s="38">
        <v>17.5</v>
      </c>
      <c r="I39" s="38"/>
      <c r="J39" s="39">
        <v>2</v>
      </c>
      <c r="K39" s="39" t="s">
        <v>127</v>
      </c>
      <c r="L39" s="40">
        <v>10.7</v>
      </c>
      <c r="N39" s="77" t="s">
        <v>83</v>
      </c>
      <c r="O39" s="35">
        <v>51.87</v>
      </c>
      <c r="P39" s="35" t="s">
        <v>32</v>
      </c>
      <c r="Q39" s="43" t="s">
        <v>84</v>
      </c>
    </row>
    <row r="40" spans="2:17" s="30" customFormat="1" ht="16.5" customHeight="1">
      <c r="B40" s="41">
        <v>31</v>
      </c>
      <c r="C40" s="35" t="s">
        <v>7</v>
      </c>
      <c r="D40" s="36">
        <v>41640</v>
      </c>
      <c r="E40" s="37" t="s">
        <v>21</v>
      </c>
      <c r="F40" s="76" t="s">
        <v>29</v>
      </c>
      <c r="G40" s="38">
        <v>150.54</v>
      </c>
      <c r="H40" s="38">
        <v>48.75</v>
      </c>
      <c r="I40" s="38">
        <v>137.92</v>
      </c>
      <c r="J40" s="39">
        <v>2</v>
      </c>
      <c r="K40" s="39" t="s">
        <v>127</v>
      </c>
      <c r="L40" s="40">
        <v>11.22</v>
      </c>
      <c r="N40" s="77" t="s">
        <v>65</v>
      </c>
      <c r="O40" s="35">
        <v>37.79</v>
      </c>
      <c r="P40" s="35"/>
      <c r="Q40" s="43" t="s">
        <v>66</v>
      </c>
    </row>
    <row r="41" spans="2:17" s="30" customFormat="1" ht="15">
      <c r="B41" s="41">
        <v>32</v>
      </c>
      <c r="C41" s="35" t="s">
        <v>7</v>
      </c>
      <c r="D41" s="36">
        <v>41699</v>
      </c>
      <c r="E41" s="37" t="s">
        <v>21</v>
      </c>
      <c r="F41" s="76" t="s">
        <v>3</v>
      </c>
      <c r="G41" s="38">
        <v>110.04</v>
      </c>
      <c r="H41" s="38">
        <v>42.13</v>
      </c>
      <c r="I41" s="38">
        <v>98.45</v>
      </c>
      <c r="J41" s="39">
        <v>2</v>
      </c>
      <c r="K41" s="39" t="s">
        <v>129</v>
      </c>
      <c r="L41" s="40">
        <v>18.09</v>
      </c>
      <c r="N41" s="77" t="s">
        <v>85</v>
      </c>
      <c r="O41" s="35">
        <v>23.42</v>
      </c>
      <c r="P41" s="35" t="s">
        <v>135</v>
      </c>
      <c r="Q41" s="43" t="s">
        <v>81</v>
      </c>
    </row>
    <row r="42" spans="2:17" s="30" customFormat="1" ht="16.5" customHeight="1" thickBot="1">
      <c r="B42" s="53">
        <v>33</v>
      </c>
      <c r="C42" s="47" t="s">
        <v>7</v>
      </c>
      <c r="D42" s="48">
        <v>41671</v>
      </c>
      <c r="E42" s="49" t="s">
        <v>21</v>
      </c>
      <c r="F42" s="78" t="s">
        <v>1</v>
      </c>
      <c r="G42" s="50">
        <v>40.36</v>
      </c>
      <c r="H42" s="50">
        <v>6.62</v>
      </c>
      <c r="I42" s="50">
        <v>25.2</v>
      </c>
      <c r="J42" s="51">
        <v>0</v>
      </c>
      <c r="K42" s="51"/>
      <c r="L42" s="52">
        <v>11.35</v>
      </c>
      <c r="N42" s="79"/>
      <c r="O42" s="47"/>
      <c r="P42" s="47"/>
      <c r="Q42" s="55" t="s">
        <v>89</v>
      </c>
    </row>
    <row r="43" spans="2:17" s="30" customFormat="1" ht="16.5" customHeight="1">
      <c r="B43" s="57"/>
      <c r="C43" s="57"/>
      <c r="D43" s="58"/>
      <c r="E43" s="56"/>
      <c r="F43" s="57"/>
      <c r="G43" s="59"/>
      <c r="H43" s="59"/>
      <c r="I43" s="59"/>
      <c r="J43" s="56">
        <f>SUM(J27:J42)</f>
        <v>24</v>
      </c>
      <c r="K43" s="56"/>
      <c r="L43" s="59"/>
      <c r="N43" s="57"/>
      <c r="O43" s="57"/>
      <c r="P43" s="57"/>
      <c r="Q43" s="57"/>
    </row>
    <row r="44" spans="2:17" s="30" customFormat="1" ht="19.5" customHeight="1" thickBot="1">
      <c r="B44" s="68"/>
      <c r="C44" s="100" t="s">
        <v>9</v>
      </c>
      <c r="D44" s="100"/>
      <c r="E44" s="100"/>
      <c r="F44" s="100"/>
      <c r="G44" s="100"/>
      <c r="H44" s="100"/>
      <c r="I44" s="87"/>
      <c r="N44" s="71"/>
      <c r="O44" s="71"/>
      <c r="P44" s="57"/>
      <c r="Q44" s="71"/>
    </row>
    <row r="45" spans="2:17" s="30" customFormat="1" ht="45.75" thickBot="1">
      <c r="B45" s="60" t="s">
        <v>10</v>
      </c>
      <c r="C45" s="99" t="s">
        <v>11</v>
      </c>
      <c r="D45" s="99"/>
      <c r="E45" s="61" t="s">
        <v>12</v>
      </c>
      <c r="F45" s="61" t="s">
        <v>13</v>
      </c>
      <c r="G45" s="62" t="s">
        <v>14</v>
      </c>
      <c r="H45" s="62" t="s">
        <v>15</v>
      </c>
      <c r="I45" s="10" t="s">
        <v>153</v>
      </c>
      <c r="J45" s="63" t="s">
        <v>26</v>
      </c>
      <c r="K45" s="64" t="s">
        <v>27</v>
      </c>
      <c r="L45" s="65" t="s">
        <v>18</v>
      </c>
      <c r="N45" s="66" t="s">
        <v>16</v>
      </c>
      <c r="O45" s="63" t="s">
        <v>19</v>
      </c>
      <c r="P45" s="62" t="s">
        <v>25</v>
      </c>
      <c r="Q45" s="67" t="s">
        <v>17</v>
      </c>
    </row>
    <row r="46" spans="1:17" s="30" customFormat="1" ht="7.5" customHeight="1" thickBot="1">
      <c r="A46" s="59"/>
      <c r="B46" s="80"/>
      <c r="C46" s="81"/>
      <c r="D46" s="82"/>
      <c r="E46" s="81"/>
      <c r="F46" s="81"/>
      <c r="G46" s="83"/>
      <c r="H46" s="83"/>
      <c r="I46" s="83"/>
      <c r="J46" s="83"/>
      <c r="K46" s="83"/>
      <c r="L46" s="83"/>
      <c r="M46" s="59"/>
      <c r="N46" s="57"/>
      <c r="O46" s="57"/>
      <c r="P46" s="57"/>
      <c r="Q46" s="57"/>
    </row>
    <row r="47" spans="2:17" s="30" customFormat="1" ht="16.5" customHeight="1" thickBot="1">
      <c r="B47" s="96" t="s">
        <v>0</v>
      </c>
      <c r="C47" s="97"/>
      <c r="D47" s="97"/>
      <c r="E47" s="97"/>
      <c r="F47" s="97"/>
      <c r="G47" s="97"/>
      <c r="H47" s="97"/>
      <c r="I47" s="97"/>
      <c r="J47" s="97"/>
      <c r="K47" s="97"/>
      <c r="L47" s="98"/>
      <c r="N47" s="96" t="s">
        <v>0</v>
      </c>
      <c r="O47" s="97"/>
      <c r="P47" s="97"/>
      <c r="Q47" s="97"/>
    </row>
    <row r="48" spans="2:17" s="30" customFormat="1" ht="16.5" customHeight="1">
      <c r="B48" s="31">
        <v>34</v>
      </c>
      <c r="C48" s="24" t="s">
        <v>0</v>
      </c>
      <c r="D48" s="25">
        <v>41644</v>
      </c>
      <c r="E48" s="26" t="s">
        <v>20</v>
      </c>
      <c r="F48" s="72" t="s">
        <v>28</v>
      </c>
      <c r="G48" s="84">
        <v>267.17</v>
      </c>
      <c r="H48" s="27">
        <v>150.74</v>
      </c>
      <c r="I48" s="90" t="s">
        <v>32</v>
      </c>
      <c r="J48" s="72">
        <v>2</v>
      </c>
      <c r="K48" s="24" t="s">
        <v>127</v>
      </c>
      <c r="L48" s="29">
        <v>24.14</v>
      </c>
      <c r="N48" s="73" t="s">
        <v>90</v>
      </c>
      <c r="O48" s="24">
        <v>51.22</v>
      </c>
      <c r="P48" s="24"/>
      <c r="Q48" s="33" t="s">
        <v>91</v>
      </c>
    </row>
    <row r="49" spans="2:17" s="30" customFormat="1" ht="16.5" customHeight="1">
      <c r="B49" s="41">
        <v>35</v>
      </c>
      <c r="C49" s="35" t="s">
        <v>0</v>
      </c>
      <c r="D49" s="36">
        <v>41643</v>
      </c>
      <c r="E49" s="37" t="s">
        <v>24</v>
      </c>
      <c r="F49" s="76" t="s">
        <v>30</v>
      </c>
      <c r="G49" s="85">
        <v>203.63</v>
      </c>
      <c r="H49" s="38">
        <v>22.61</v>
      </c>
      <c r="I49" s="89" t="s">
        <v>32</v>
      </c>
      <c r="J49" s="76">
        <v>2</v>
      </c>
      <c r="K49" s="35" t="s">
        <v>127</v>
      </c>
      <c r="L49" s="40">
        <v>10.79</v>
      </c>
      <c r="N49" s="77" t="s">
        <v>92</v>
      </c>
      <c r="O49" s="35">
        <v>48.55</v>
      </c>
      <c r="P49" s="35" t="s">
        <v>32</v>
      </c>
      <c r="Q49" s="43" t="s">
        <v>93</v>
      </c>
    </row>
    <row r="50" spans="2:17" s="30" customFormat="1" ht="16.5" customHeight="1">
      <c r="B50" s="41">
        <v>36</v>
      </c>
      <c r="C50" s="35" t="s">
        <v>0</v>
      </c>
      <c r="D50" s="36">
        <v>41674</v>
      </c>
      <c r="E50" s="37" t="s">
        <v>24</v>
      </c>
      <c r="F50" s="76" t="s">
        <v>30</v>
      </c>
      <c r="G50" s="85">
        <v>203.63</v>
      </c>
      <c r="H50" s="38">
        <v>22.61</v>
      </c>
      <c r="I50" s="89" t="s">
        <v>32</v>
      </c>
      <c r="J50" s="76">
        <v>2</v>
      </c>
      <c r="K50" s="35" t="s">
        <v>127</v>
      </c>
      <c r="L50" s="40">
        <f>2*15.09</f>
        <v>30.18</v>
      </c>
      <c r="N50" s="77" t="s">
        <v>100</v>
      </c>
      <c r="O50" s="35">
        <v>35.66</v>
      </c>
      <c r="P50" s="35"/>
      <c r="Q50" s="43" t="s">
        <v>147</v>
      </c>
    </row>
    <row r="51" spans="2:17" s="30" customFormat="1" ht="16.5" customHeight="1">
      <c r="B51" s="41">
        <v>37</v>
      </c>
      <c r="C51" s="35" t="s">
        <v>0</v>
      </c>
      <c r="D51" s="36">
        <v>41642</v>
      </c>
      <c r="E51" s="37" t="s">
        <v>23</v>
      </c>
      <c r="F51" s="76" t="s">
        <v>28</v>
      </c>
      <c r="G51" s="85">
        <v>202.73</v>
      </c>
      <c r="H51" s="38">
        <v>22.61</v>
      </c>
      <c r="I51" s="89" t="s">
        <v>32</v>
      </c>
      <c r="J51" s="76">
        <v>2</v>
      </c>
      <c r="K51" s="35" t="s">
        <v>127</v>
      </c>
      <c r="L51" s="40">
        <f>2*15.09</f>
        <v>30.18</v>
      </c>
      <c r="N51" s="77" t="s">
        <v>152</v>
      </c>
      <c r="O51" s="35">
        <v>49.79</v>
      </c>
      <c r="P51" s="35"/>
      <c r="Q51" s="43" t="s">
        <v>148</v>
      </c>
    </row>
    <row r="52" spans="2:17" s="30" customFormat="1" ht="16.5" customHeight="1">
      <c r="B52" s="41">
        <v>38</v>
      </c>
      <c r="C52" s="35" t="s">
        <v>0</v>
      </c>
      <c r="D52" s="36">
        <v>41673</v>
      </c>
      <c r="E52" s="37" t="s">
        <v>23</v>
      </c>
      <c r="F52" s="76" t="s">
        <v>28</v>
      </c>
      <c r="G52" s="85">
        <v>202.73</v>
      </c>
      <c r="H52" s="38">
        <v>22.61</v>
      </c>
      <c r="I52" s="89" t="s">
        <v>32</v>
      </c>
      <c r="J52" s="76">
        <v>2</v>
      </c>
      <c r="K52" s="35" t="s">
        <v>129</v>
      </c>
      <c r="L52" s="40">
        <v>20.67</v>
      </c>
      <c r="N52" s="77" t="s">
        <v>95</v>
      </c>
      <c r="O52" s="35">
        <v>21.03</v>
      </c>
      <c r="P52" s="35" t="s">
        <v>104</v>
      </c>
      <c r="Q52" s="43" t="s">
        <v>146</v>
      </c>
    </row>
    <row r="53" spans="2:17" s="30" customFormat="1" ht="16.5" customHeight="1">
      <c r="B53" s="41">
        <v>39</v>
      </c>
      <c r="C53" s="35" t="s">
        <v>0</v>
      </c>
      <c r="D53" s="36">
        <v>41641</v>
      </c>
      <c r="E53" s="37" t="s">
        <v>22</v>
      </c>
      <c r="F53" s="76" t="s">
        <v>28</v>
      </c>
      <c r="G53" s="85">
        <f>G52</f>
        <v>202.73</v>
      </c>
      <c r="H53" s="38">
        <v>22.61</v>
      </c>
      <c r="I53" s="89" t="s">
        <v>32</v>
      </c>
      <c r="J53" s="76">
        <v>2</v>
      </c>
      <c r="K53" s="35" t="s">
        <v>129</v>
      </c>
      <c r="L53" s="40">
        <f>9.67+10.2</f>
        <v>19.869999999999997</v>
      </c>
      <c r="N53" s="77" t="s">
        <v>94</v>
      </c>
      <c r="O53" s="35">
        <v>19.51</v>
      </c>
      <c r="P53" s="35" t="s">
        <v>137</v>
      </c>
      <c r="Q53" s="43" t="s">
        <v>149</v>
      </c>
    </row>
    <row r="54" spans="2:17" s="30" customFormat="1" ht="16.5" customHeight="1">
      <c r="B54" s="41">
        <v>40</v>
      </c>
      <c r="C54" s="35" t="s">
        <v>0</v>
      </c>
      <c r="D54" s="36">
        <v>41672</v>
      </c>
      <c r="E54" s="37" t="s">
        <v>22</v>
      </c>
      <c r="F54" s="76" t="s">
        <v>28</v>
      </c>
      <c r="G54" s="85">
        <v>202.73</v>
      </c>
      <c r="H54" s="38">
        <v>22.61</v>
      </c>
      <c r="I54" s="89" t="s">
        <v>32</v>
      </c>
      <c r="J54" s="76">
        <v>2</v>
      </c>
      <c r="K54" s="35" t="s">
        <v>129</v>
      </c>
      <c r="L54" s="40">
        <v>19.75</v>
      </c>
      <c r="N54" s="77" t="s">
        <v>99</v>
      </c>
      <c r="O54" s="35">
        <v>19.76</v>
      </c>
      <c r="P54" s="35" t="s">
        <v>96</v>
      </c>
      <c r="Q54" s="43" t="s">
        <v>150</v>
      </c>
    </row>
    <row r="55" spans="2:17" s="30" customFormat="1" ht="16.5" customHeight="1">
      <c r="B55" s="41">
        <v>41</v>
      </c>
      <c r="C55" s="35" t="s">
        <v>0</v>
      </c>
      <c r="D55" s="36">
        <v>41640</v>
      </c>
      <c r="E55" s="37" t="s">
        <v>21</v>
      </c>
      <c r="F55" s="76" t="s">
        <v>8</v>
      </c>
      <c r="G55" s="85">
        <v>99.85</v>
      </c>
      <c r="H55" s="38">
        <v>24.75</v>
      </c>
      <c r="I55" s="85">
        <v>140.49</v>
      </c>
      <c r="J55" s="76">
        <v>2</v>
      </c>
      <c r="K55" s="35" t="s">
        <v>129</v>
      </c>
      <c r="L55" s="40">
        <v>10.06</v>
      </c>
      <c r="N55" s="77" t="s">
        <v>97</v>
      </c>
      <c r="O55" s="35">
        <v>19.66</v>
      </c>
      <c r="P55" s="35" t="s">
        <v>102</v>
      </c>
      <c r="Q55" s="43" t="s">
        <v>98</v>
      </c>
    </row>
    <row r="56" spans="2:17" s="30" customFormat="1" ht="16.5" customHeight="1">
      <c r="B56" s="41">
        <v>42</v>
      </c>
      <c r="C56" s="35" t="s">
        <v>0</v>
      </c>
      <c r="D56" s="36">
        <v>41730</v>
      </c>
      <c r="E56" s="37" t="s">
        <v>21</v>
      </c>
      <c r="F56" s="76" t="s">
        <v>3</v>
      </c>
      <c r="G56" s="85">
        <v>99.85</v>
      </c>
      <c r="H56" s="38">
        <v>24.75</v>
      </c>
      <c r="I56" s="85">
        <v>102.1</v>
      </c>
      <c r="J56" s="76">
        <v>2</v>
      </c>
      <c r="K56" s="35" t="s">
        <v>128</v>
      </c>
      <c r="L56" s="40">
        <v>9.67</v>
      </c>
      <c r="N56" s="77"/>
      <c r="O56" s="35"/>
      <c r="P56" s="35" t="s">
        <v>138</v>
      </c>
      <c r="Q56" s="43" t="s">
        <v>105</v>
      </c>
    </row>
    <row r="57" spans="2:17" s="30" customFormat="1" ht="16.5" customHeight="1">
      <c r="B57" s="41">
        <v>43</v>
      </c>
      <c r="C57" s="35" t="s">
        <v>0</v>
      </c>
      <c r="D57" s="36">
        <v>41699</v>
      </c>
      <c r="E57" s="37" t="s">
        <v>21</v>
      </c>
      <c r="F57" s="76" t="s">
        <v>2</v>
      </c>
      <c r="G57" s="85">
        <v>55.14</v>
      </c>
      <c r="H57" s="38">
        <v>8.09</v>
      </c>
      <c r="I57" s="85">
        <v>29.19</v>
      </c>
      <c r="J57" s="76">
        <v>1</v>
      </c>
      <c r="K57" s="35"/>
      <c r="L57" s="40">
        <v>9.67</v>
      </c>
      <c r="N57" s="77"/>
      <c r="O57" s="35"/>
      <c r="P57" s="35" t="s">
        <v>113</v>
      </c>
      <c r="Q57" s="43" t="s">
        <v>103</v>
      </c>
    </row>
    <row r="58" spans="2:17" s="30" customFormat="1" ht="15.75" thickBot="1">
      <c r="B58" s="53">
        <v>44</v>
      </c>
      <c r="C58" s="47" t="s">
        <v>0</v>
      </c>
      <c r="D58" s="48">
        <v>41671</v>
      </c>
      <c r="E58" s="49" t="s">
        <v>21</v>
      </c>
      <c r="F58" s="78" t="s">
        <v>2</v>
      </c>
      <c r="G58" s="86">
        <v>55.14</v>
      </c>
      <c r="H58" s="50">
        <v>8.09</v>
      </c>
      <c r="I58" s="86">
        <v>29.19</v>
      </c>
      <c r="J58" s="78">
        <v>1</v>
      </c>
      <c r="K58" s="47"/>
      <c r="L58" s="52">
        <v>9.67</v>
      </c>
      <c r="N58" s="79"/>
      <c r="O58" s="47"/>
      <c r="P58" s="47" t="s">
        <v>139</v>
      </c>
      <c r="Q58" s="55" t="s">
        <v>101</v>
      </c>
    </row>
    <row r="59" spans="2:17" s="30" customFormat="1" ht="15">
      <c r="B59" s="57"/>
      <c r="C59" s="57"/>
      <c r="D59" s="58"/>
      <c r="E59" s="56"/>
      <c r="F59" s="57"/>
      <c r="G59" s="59"/>
      <c r="H59" s="59"/>
      <c r="I59" s="59"/>
      <c r="J59" s="57">
        <f>SUM(J48:J58)</f>
        <v>20</v>
      </c>
      <c r="K59" s="57"/>
      <c r="L59" s="59"/>
      <c r="N59" s="57"/>
      <c r="O59" s="57"/>
      <c r="P59" s="57"/>
      <c r="Q59" s="57"/>
    </row>
    <row r="60" spans="2:17" s="30" customFormat="1" ht="19.5" customHeight="1" thickBot="1">
      <c r="B60" s="68"/>
      <c r="C60" s="100" t="s">
        <v>9</v>
      </c>
      <c r="D60" s="100"/>
      <c r="E60" s="100"/>
      <c r="F60" s="100"/>
      <c r="G60" s="100"/>
      <c r="H60" s="100"/>
      <c r="I60" s="87"/>
      <c r="N60" s="71"/>
      <c r="O60" s="71"/>
      <c r="P60" s="71"/>
      <c r="Q60" s="71"/>
    </row>
    <row r="61" spans="2:17" s="30" customFormat="1" ht="45.75" thickBot="1">
      <c r="B61" s="60" t="s">
        <v>10</v>
      </c>
      <c r="C61" s="99" t="s">
        <v>11</v>
      </c>
      <c r="D61" s="99"/>
      <c r="E61" s="61" t="s">
        <v>12</v>
      </c>
      <c r="F61" s="61" t="s">
        <v>13</v>
      </c>
      <c r="G61" s="62" t="s">
        <v>14</v>
      </c>
      <c r="H61" s="62" t="s">
        <v>15</v>
      </c>
      <c r="I61" s="10" t="s">
        <v>153</v>
      </c>
      <c r="J61" s="63" t="s">
        <v>26</v>
      </c>
      <c r="K61" s="64" t="s">
        <v>27</v>
      </c>
      <c r="L61" s="65" t="s">
        <v>18</v>
      </c>
      <c r="N61" s="66" t="s">
        <v>16</v>
      </c>
      <c r="O61" s="63" t="s">
        <v>19</v>
      </c>
      <c r="P61" s="62" t="s">
        <v>25</v>
      </c>
      <c r="Q61" s="67" t="s">
        <v>17</v>
      </c>
    </row>
    <row r="62" spans="2:17" s="30" customFormat="1" ht="7.5" customHeight="1" thickBot="1">
      <c r="B62" s="68"/>
      <c r="D62" s="69"/>
      <c r="E62" s="70"/>
      <c r="N62" s="71"/>
      <c r="O62" s="71"/>
      <c r="P62" s="71"/>
      <c r="Q62" s="71"/>
    </row>
    <row r="63" spans="2:17" s="30" customFormat="1" ht="16.5" customHeight="1" thickBot="1">
      <c r="B63" s="96" t="s">
        <v>5</v>
      </c>
      <c r="C63" s="97"/>
      <c r="D63" s="97"/>
      <c r="E63" s="97"/>
      <c r="F63" s="97"/>
      <c r="G63" s="97"/>
      <c r="H63" s="97"/>
      <c r="I63" s="97"/>
      <c r="J63" s="97"/>
      <c r="K63" s="97"/>
      <c r="L63" s="98"/>
      <c r="N63" s="96" t="s">
        <v>5</v>
      </c>
      <c r="O63" s="97"/>
      <c r="P63" s="97"/>
      <c r="Q63" s="97"/>
    </row>
    <row r="64" spans="2:17" s="30" customFormat="1" ht="16.5" customHeight="1">
      <c r="B64" s="41">
        <v>45</v>
      </c>
      <c r="C64" s="28" t="s">
        <v>5</v>
      </c>
      <c r="D64" s="25">
        <v>41644</v>
      </c>
      <c r="E64" s="26" t="s">
        <v>20</v>
      </c>
      <c r="F64" s="24" t="s">
        <v>28</v>
      </c>
      <c r="G64" s="27">
        <v>267.17</v>
      </c>
      <c r="H64" s="27">
        <v>150.74</v>
      </c>
      <c r="I64" s="27"/>
      <c r="J64" s="24">
        <v>2</v>
      </c>
      <c r="K64" s="24" t="s">
        <v>127</v>
      </c>
      <c r="L64" s="40">
        <v>24.14</v>
      </c>
      <c r="N64" s="73" t="s">
        <v>106</v>
      </c>
      <c r="O64" s="24">
        <v>51.22</v>
      </c>
      <c r="P64" s="24"/>
      <c r="Q64" s="33" t="s">
        <v>107</v>
      </c>
    </row>
    <row r="65" spans="2:17" s="30" customFormat="1" ht="16.5" customHeight="1">
      <c r="B65" s="41">
        <v>46</v>
      </c>
      <c r="C65" s="39" t="s">
        <v>5</v>
      </c>
      <c r="D65" s="36">
        <v>41643</v>
      </c>
      <c r="E65" s="37" t="s">
        <v>24</v>
      </c>
      <c r="F65" s="35" t="s">
        <v>30</v>
      </c>
      <c r="G65" s="38">
        <v>203.63</v>
      </c>
      <c r="H65" s="38">
        <v>22.61</v>
      </c>
      <c r="I65" s="38"/>
      <c r="J65" s="35">
        <v>2</v>
      </c>
      <c r="K65" s="35" t="s">
        <v>127</v>
      </c>
      <c r="L65" s="40">
        <v>20.95</v>
      </c>
      <c r="N65" s="77" t="s">
        <v>117</v>
      </c>
      <c r="O65" s="35">
        <v>48.19</v>
      </c>
      <c r="P65" s="35"/>
      <c r="Q65" s="43" t="s">
        <v>118</v>
      </c>
    </row>
    <row r="66" spans="2:17" s="30" customFormat="1" ht="16.5" customHeight="1">
      <c r="B66" s="41">
        <v>47</v>
      </c>
      <c r="C66" s="39" t="s">
        <v>5</v>
      </c>
      <c r="D66" s="36">
        <v>41674</v>
      </c>
      <c r="E66" s="37" t="s">
        <v>24</v>
      </c>
      <c r="F66" s="35" t="s">
        <v>30</v>
      </c>
      <c r="G66" s="38">
        <v>203.63</v>
      </c>
      <c r="H66" s="38">
        <v>22.61</v>
      </c>
      <c r="I66" s="38"/>
      <c r="J66" s="35">
        <v>2</v>
      </c>
      <c r="K66" s="35" t="s">
        <v>127</v>
      </c>
      <c r="L66" s="40">
        <f>15.09+15.09</f>
        <v>30.18</v>
      </c>
      <c r="N66" s="77" t="s">
        <v>108</v>
      </c>
      <c r="O66" s="35">
        <v>44.97</v>
      </c>
      <c r="P66" s="35"/>
      <c r="Q66" s="43" t="s">
        <v>140</v>
      </c>
    </row>
    <row r="67" spans="2:17" s="30" customFormat="1" ht="16.5" customHeight="1">
      <c r="B67" s="41">
        <v>48</v>
      </c>
      <c r="C67" s="39" t="s">
        <v>5</v>
      </c>
      <c r="D67" s="36">
        <v>41642</v>
      </c>
      <c r="E67" s="37" t="s">
        <v>23</v>
      </c>
      <c r="F67" s="35" t="s">
        <v>28</v>
      </c>
      <c r="G67" s="38">
        <v>202.73</v>
      </c>
      <c r="H67" s="38">
        <v>22.61</v>
      </c>
      <c r="I67" s="38"/>
      <c r="J67" s="35">
        <v>2</v>
      </c>
      <c r="K67" s="35" t="s">
        <v>127</v>
      </c>
      <c r="L67" s="40">
        <f>15.09+15.09</f>
        <v>30.18</v>
      </c>
      <c r="N67" s="77" t="s">
        <v>122</v>
      </c>
      <c r="O67" s="35">
        <v>44.54</v>
      </c>
      <c r="P67" s="35"/>
      <c r="Q67" s="43" t="s">
        <v>141</v>
      </c>
    </row>
    <row r="68" spans="2:17" s="30" customFormat="1" ht="16.5" customHeight="1">
      <c r="B68" s="41">
        <v>49</v>
      </c>
      <c r="C68" s="39" t="s">
        <v>5</v>
      </c>
      <c r="D68" s="36">
        <v>41673</v>
      </c>
      <c r="E68" s="37" t="s">
        <v>23</v>
      </c>
      <c r="F68" s="35" t="s">
        <v>28</v>
      </c>
      <c r="G68" s="38">
        <v>202.73</v>
      </c>
      <c r="H68" s="38">
        <v>22.61</v>
      </c>
      <c r="I68" s="38"/>
      <c r="J68" s="35">
        <v>2</v>
      </c>
      <c r="K68" s="35" t="s">
        <v>129</v>
      </c>
      <c r="L68" s="40">
        <v>15.09</v>
      </c>
      <c r="N68" s="77" t="s">
        <v>111</v>
      </c>
      <c r="O68" s="35">
        <v>25.23</v>
      </c>
      <c r="P68" s="35" t="s">
        <v>112</v>
      </c>
      <c r="Q68" s="43" t="s">
        <v>116</v>
      </c>
    </row>
    <row r="69" spans="2:17" s="30" customFormat="1" ht="16.5" customHeight="1">
      <c r="B69" s="41">
        <v>50</v>
      </c>
      <c r="C69" s="39" t="s">
        <v>5</v>
      </c>
      <c r="D69" s="36">
        <v>41641</v>
      </c>
      <c r="E69" s="37" t="s">
        <v>22</v>
      </c>
      <c r="F69" s="35" t="s">
        <v>28</v>
      </c>
      <c r="G69" s="38">
        <f>G68</f>
        <v>202.73</v>
      </c>
      <c r="H69" s="38">
        <v>22.61</v>
      </c>
      <c r="I69" s="38"/>
      <c r="J69" s="35">
        <v>2</v>
      </c>
      <c r="K69" s="35" t="s">
        <v>129</v>
      </c>
      <c r="L69" s="40">
        <v>15.09</v>
      </c>
      <c r="N69" s="77" t="s">
        <v>115</v>
      </c>
      <c r="O69" s="35">
        <v>21.98</v>
      </c>
      <c r="P69" s="35" t="s">
        <v>143</v>
      </c>
      <c r="Q69" s="43" t="s">
        <v>123</v>
      </c>
    </row>
    <row r="70" spans="2:17" s="30" customFormat="1" ht="16.5" customHeight="1">
      <c r="B70" s="41">
        <v>51</v>
      </c>
      <c r="C70" s="39" t="s">
        <v>5</v>
      </c>
      <c r="D70" s="36">
        <v>41672</v>
      </c>
      <c r="E70" s="37" t="s">
        <v>22</v>
      </c>
      <c r="F70" s="35" t="s">
        <v>28</v>
      </c>
      <c r="G70" s="38">
        <v>202.73</v>
      </c>
      <c r="H70" s="38">
        <v>22.61</v>
      </c>
      <c r="I70" s="38"/>
      <c r="J70" s="35">
        <v>2</v>
      </c>
      <c r="K70" s="35" t="s">
        <v>129</v>
      </c>
      <c r="L70" s="40">
        <v>18.86</v>
      </c>
      <c r="N70" s="77" t="s">
        <v>114</v>
      </c>
      <c r="O70" s="35">
        <v>24.87</v>
      </c>
      <c r="P70" s="35" t="s">
        <v>144</v>
      </c>
      <c r="Q70" s="43" t="s">
        <v>142</v>
      </c>
    </row>
    <row r="71" spans="2:17" s="30" customFormat="1" ht="16.5" customHeight="1">
      <c r="B71" s="77">
        <v>52</v>
      </c>
      <c r="C71" s="39" t="s">
        <v>5</v>
      </c>
      <c r="D71" s="36">
        <v>41640</v>
      </c>
      <c r="E71" s="37" t="s">
        <v>21</v>
      </c>
      <c r="F71" s="35" t="s">
        <v>3</v>
      </c>
      <c r="G71" s="38">
        <v>99.85</v>
      </c>
      <c r="H71" s="38">
        <v>24.75</v>
      </c>
      <c r="I71" s="38">
        <v>109.62</v>
      </c>
      <c r="J71" s="35">
        <v>1</v>
      </c>
      <c r="K71" s="35" t="s">
        <v>128</v>
      </c>
      <c r="L71" s="40">
        <v>9.43</v>
      </c>
      <c r="N71" s="77"/>
      <c r="O71" s="35"/>
      <c r="P71" s="35" t="s">
        <v>145</v>
      </c>
      <c r="Q71" s="43" t="s">
        <v>119</v>
      </c>
    </row>
    <row r="72" spans="2:17" s="30" customFormat="1" ht="16.5" customHeight="1">
      <c r="B72" s="41">
        <v>53</v>
      </c>
      <c r="C72" s="39" t="s">
        <v>5</v>
      </c>
      <c r="D72" s="36">
        <v>41730</v>
      </c>
      <c r="E72" s="37" t="s">
        <v>21</v>
      </c>
      <c r="F72" s="35" t="s">
        <v>3</v>
      </c>
      <c r="G72" s="38">
        <v>99.85</v>
      </c>
      <c r="H72" s="38">
        <v>24.75</v>
      </c>
      <c r="I72" s="38">
        <v>141.54</v>
      </c>
      <c r="J72" s="35">
        <v>1</v>
      </c>
      <c r="K72" s="35" t="s">
        <v>128</v>
      </c>
      <c r="L72" s="40">
        <v>9.43</v>
      </c>
      <c r="N72" s="77"/>
      <c r="O72" s="35"/>
      <c r="P72" s="35" t="s">
        <v>120</v>
      </c>
      <c r="Q72" s="43" t="s">
        <v>121</v>
      </c>
    </row>
    <row r="73" spans="2:17" s="30" customFormat="1" ht="16.5" customHeight="1">
      <c r="B73" s="41">
        <v>54</v>
      </c>
      <c r="C73" s="39" t="s">
        <v>5</v>
      </c>
      <c r="D73" s="36">
        <v>41671</v>
      </c>
      <c r="E73" s="37" t="s">
        <v>21</v>
      </c>
      <c r="F73" s="35" t="s">
        <v>2</v>
      </c>
      <c r="G73" s="38">
        <v>55.14</v>
      </c>
      <c r="H73" s="38">
        <v>8.09</v>
      </c>
      <c r="I73" s="38">
        <v>29.19</v>
      </c>
      <c r="J73" s="35">
        <v>1</v>
      </c>
      <c r="K73" s="35" t="s">
        <v>128</v>
      </c>
      <c r="L73" s="40">
        <v>9.43</v>
      </c>
      <c r="N73" s="77"/>
      <c r="O73" s="35"/>
      <c r="P73" s="35" t="s">
        <v>109</v>
      </c>
      <c r="Q73" s="43" t="s">
        <v>124</v>
      </c>
    </row>
    <row r="74" spans="2:17" s="30" customFormat="1" ht="16.5" customHeight="1" thickBot="1">
      <c r="B74" s="53">
        <v>55</v>
      </c>
      <c r="C74" s="51" t="s">
        <v>5</v>
      </c>
      <c r="D74" s="48">
        <v>41699</v>
      </c>
      <c r="E74" s="49" t="s">
        <v>21</v>
      </c>
      <c r="F74" s="47" t="s">
        <v>2</v>
      </c>
      <c r="G74" s="50">
        <v>55.14</v>
      </c>
      <c r="H74" s="50">
        <v>8.09</v>
      </c>
      <c r="I74" s="50">
        <v>29.13</v>
      </c>
      <c r="J74" s="47">
        <v>1</v>
      </c>
      <c r="K74" s="47" t="s">
        <v>128</v>
      </c>
      <c r="L74" s="52">
        <v>9.43</v>
      </c>
      <c r="N74" s="79"/>
      <c r="O74" s="47"/>
      <c r="P74" s="47" t="s">
        <v>110</v>
      </c>
      <c r="Q74" s="55" t="s">
        <v>125</v>
      </c>
    </row>
    <row r="75" ht="15">
      <c r="J75">
        <f>SUM(J64:J74)</f>
        <v>18</v>
      </c>
    </row>
    <row r="76" spans="1:17" ht="16.5" customHeight="1">
      <c r="A76" s="1"/>
      <c r="B76" s="2"/>
      <c r="C76" s="2"/>
      <c r="D76" s="22"/>
      <c r="E76" s="18"/>
      <c r="F76" s="1"/>
      <c r="G76" s="1"/>
      <c r="H76" s="1"/>
      <c r="I76" s="1"/>
      <c r="J76" s="1"/>
      <c r="K76" s="1"/>
      <c r="L76" s="1"/>
      <c r="M76" s="1"/>
      <c r="N76" s="12"/>
      <c r="O76" s="12"/>
      <c r="P76" s="12"/>
      <c r="Q76" s="12"/>
    </row>
    <row r="77" spans="1:17" ht="1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4:17" ht="15">
      <c r="D78"/>
      <c r="E78"/>
      <c r="N78" s="1"/>
      <c r="O78" s="1"/>
      <c r="P78" s="1"/>
      <c r="Q78" s="1"/>
    </row>
    <row r="79" spans="4:17" ht="15">
      <c r="D79"/>
      <c r="E79"/>
      <c r="N79" s="1"/>
      <c r="O79" s="1"/>
      <c r="P79" s="1"/>
      <c r="Q79" s="1"/>
    </row>
    <row r="80" spans="11:17" ht="15">
      <c r="K80" s="1"/>
      <c r="L80" s="1"/>
      <c r="M80" s="1"/>
      <c r="N80" s="1"/>
      <c r="O80" s="1"/>
      <c r="P80" s="1"/>
      <c r="Q80" s="1"/>
    </row>
    <row r="81" spans="11:17" ht="15">
      <c r="K81" s="1"/>
      <c r="L81" s="1"/>
      <c r="M81" s="1"/>
      <c r="N81" s="1"/>
      <c r="O81" s="1"/>
      <c r="P81" s="1"/>
      <c r="Q81" s="1"/>
    </row>
    <row r="82" spans="11:15" ht="15">
      <c r="K82" s="1"/>
      <c r="L82" s="1"/>
      <c r="M82" s="1"/>
      <c r="N82" s="1"/>
      <c r="O82" s="1"/>
    </row>
    <row r="83" spans="11:15" ht="15">
      <c r="K83" s="1"/>
      <c r="L83" s="1"/>
      <c r="M83" s="1"/>
      <c r="N83" s="1"/>
      <c r="O83" s="1"/>
    </row>
    <row r="84" spans="11:15" ht="15">
      <c r="K84" s="1"/>
      <c r="L84" s="1"/>
      <c r="M84" s="1"/>
      <c r="N84" s="1"/>
      <c r="O84" s="1"/>
    </row>
    <row r="85" spans="11:15" ht="15">
      <c r="K85" s="1"/>
      <c r="L85" s="1"/>
      <c r="M85" s="1"/>
      <c r="N85" s="1"/>
      <c r="O85" s="1"/>
    </row>
  </sheetData>
  <sheetProtection/>
  <mergeCells count="16">
    <mergeCell ref="N26:Q26"/>
    <mergeCell ref="N4:Q4"/>
    <mergeCell ref="N47:Q47"/>
    <mergeCell ref="N63:Q63"/>
    <mergeCell ref="C61:D61"/>
    <mergeCell ref="C23:H23"/>
    <mergeCell ref="C44:H44"/>
    <mergeCell ref="C60:H60"/>
    <mergeCell ref="B47:L47"/>
    <mergeCell ref="B63:L63"/>
    <mergeCell ref="C1:H1"/>
    <mergeCell ref="C2:D2"/>
    <mergeCell ref="B4:L4"/>
    <mergeCell ref="B26:L26"/>
    <mergeCell ref="C45:D45"/>
    <mergeCell ref="C24:D24"/>
  </mergeCells>
  <printOptions/>
  <pageMargins left="0.31496062992125984" right="0.31496062992125984" top="1.1811023622047245" bottom="0.7874015748031497" header="0.31496062992125984" footer="0.31496062992125984"/>
  <pageSetup fitToHeight="4" fitToWidth="4" horizontalDpi="600" verticalDpi="600" orientation="landscape" paperSize="9" scale="91" r:id="rId1"/>
  <headerFooter>
    <oddHeader>&amp;LPříloha č. 7 Zadávací dokumentace: Pořadník bytových jednotek (rev. 1)</oddHeader>
    <oddFooter>&amp;C&amp;P/&amp;N</oddFooter>
  </headerFooter>
  <rowBreaks count="3" manualBreakCount="3">
    <brk id="22" max="16" man="1"/>
    <brk id="43" max="16" man="1"/>
    <brk id="5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BORSKÁ</dc:creator>
  <cp:keywords/>
  <dc:description/>
  <cp:lastModifiedBy>David Dvořák</cp:lastModifiedBy>
  <cp:lastPrinted>2014-08-15T08:55:51Z</cp:lastPrinted>
  <dcterms:created xsi:type="dcterms:W3CDTF">2013-03-28T08:31:22Z</dcterms:created>
  <dcterms:modified xsi:type="dcterms:W3CDTF">2014-08-15T08:55:55Z</dcterms:modified>
  <cp:category/>
  <cp:version/>
  <cp:contentType/>
  <cp:contentStatus/>
</cp:coreProperties>
</file>